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.DESKTOP-KMNS09Q\Desktop\"/>
    </mc:Choice>
  </mc:AlternateContent>
  <bookViews>
    <workbookView xWindow="0" yWindow="0" windowWidth="24000" windowHeight="9630" activeTab="1"/>
  </bookViews>
  <sheets>
    <sheet name="Sheet2" sheetId="2" r:id="rId1"/>
    <sheet name="trichloc" sheetId="3" r:id="rId2"/>
  </sheets>
  <definedNames>
    <definedName name="_xlnm.Extract" localSheetId="1">trichloc!$B$4:$I$4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G5" i="2"/>
  <c r="G6" i="2"/>
  <c r="G11" i="2"/>
  <c r="G12" i="2"/>
  <c r="G7" i="2"/>
  <c r="G8" i="2"/>
  <c r="G9" i="2"/>
  <c r="G4" i="2"/>
  <c r="G3" i="2"/>
  <c r="G10" i="2"/>
  <c r="F10" i="2" l="1"/>
  <c r="F3" i="2"/>
  <c r="F4" i="2"/>
  <c r="F5" i="2"/>
  <c r="F6" i="2"/>
  <c r="F11" i="2"/>
  <c r="F12" i="2"/>
  <c r="F7" i="2"/>
  <c r="F8" i="2"/>
  <c r="F9" i="2"/>
  <c r="E3" i="2"/>
  <c r="H3" i="2" s="1"/>
  <c r="E4" i="2"/>
  <c r="H4" i="2" s="1"/>
  <c r="E5" i="2"/>
  <c r="H5" i="2" s="1"/>
  <c r="E6" i="2"/>
  <c r="H6" i="2" s="1"/>
  <c r="E11" i="2"/>
  <c r="H11" i="2" s="1"/>
  <c r="E12" i="2"/>
  <c r="H12" i="2" s="1"/>
  <c r="E7" i="2"/>
  <c r="H7" i="2" s="1"/>
  <c r="E8" i="2"/>
  <c r="H8" i="2" s="1"/>
  <c r="E9" i="2"/>
  <c r="H9" i="2" s="1"/>
  <c r="E10" i="2"/>
  <c r="H10" i="2" s="1"/>
</calcChain>
</file>

<file path=xl/sharedStrings.xml><?xml version="1.0" encoding="utf-8"?>
<sst xmlns="http://schemas.openxmlformats.org/spreadsheetml/2006/main" count="82" uniqueCount="47">
  <si>
    <t>STT</t>
  </si>
  <si>
    <t>C</t>
  </si>
  <si>
    <t>D</t>
  </si>
  <si>
    <t>Kế toán</t>
  </si>
  <si>
    <t>HỌ VÀ TÊN</t>
  </si>
  <si>
    <t>HỆ NGÀNH</t>
  </si>
  <si>
    <t>BẬC LIÊN THÔNG</t>
  </si>
  <si>
    <t>TÊN NGÀNH</t>
  </si>
  <si>
    <t>ĐIỂM CHUẨN</t>
  </si>
  <si>
    <t>NĂM RA TRƯỜNG</t>
  </si>
  <si>
    <t>GHI CHÚ</t>
  </si>
  <si>
    <t>NGUYỄN HOÀNG</t>
  </si>
  <si>
    <t>DƯƠNG HẢI</t>
  </si>
  <si>
    <t>LÊ MINH</t>
  </si>
  <si>
    <t>ĐỖ PHI LONG</t>
  </si>
  <si>
    <t>VÕ MINH ANH</t>
  </si>
  <si>
    <t>HOÀNG HÀ</t>
  </si>
  <si>
    <t>LÝ KHÁNH</t>
  </si>
  <si>
    <t>TRẦN LỰC</t>
  </si>
  <si>
    <t>LÊ MAI</t>
  </si>
  <si>
    <t>HOÀNG THÔNG</t>
  </si>
  <si>
    <t>T-X</t>
  </si>
  <si>
    <t>D-K</t>
  </si>
  <si>
    <t>C-T</t>
  </si>
  <si>
    <t>D-X</t>
  </si>
  <si>
    <t>T-T</t>
  </si>
  <si>
    <t>D-D</t>
  </si>
  <si>
    <t>T-D</t>
  </si>
  <si>
    <t>C-K</t>
  </si>
  <si>
    <t>D-T</t>
  </si>
  <si>
    <t>THỜI GIAN ĐÀO TẠO</t>
  </si>
  <si>
    <t>MÃ HỆ</t>
  </si>
  <si>
    <t>THỜI GIAN</t>
  </si>
  <si>
    <t>T</t>
  </si>
  <si>
    <t>Cao đẳng lên đại học</t>
  </si>
  <si>
    <t>Trung cấp lên Cao đẳng</t>
  </si>
  <si>
    <t>Trung cấp lên đại học</t>
  </si>
  <si>
    <t>X</t>
  </si>
  <si>
    <t>K</t>
  </si>
  <si>
    <t xml:space="preserve">             Mã hệ
Mã ngành</t>
  </si>
  <si>
    <t>NGÀNH</t>
  </si>
  <si>
    <t>MÃ NGÀNH</t>
  </si>
  <si>
    <t>Xây dựng</t>
  </si>
  <si>
    <t>Tin học</t>
  </si>
  <si>
    <t>Du lịch</t>
  </si>
  <si>
    <t>*đại học</t>
  </si>
  <si>
    <t>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</si>
</sst>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K10" sqref="K10"/>
    </sheetView>
  </sheetViews>
  <sheetFormatPr defaultRowHeight="27" customHeight="1" x14ac:dyDescent="0.25"/>
  <cols>
    <col min="1" max="1" width="9.140625" style="2"/>
    <col min="2" max="2" width="11" style="2" customWidth="1"/>
    <col min="3" max="3" width="28" style="2" customWidth="1"/>
    <col min="4" max="4" width="13.140625" style="2" customWidth="1"/>
    <col min="5" max="5" width="22" style="2" customWidth="1"/>
    <col min="6" max="6" width="16.5703125" style="2" customWidth="1"/>
    <col min="7" max="7" width="16.28515625" style="2" customWidth="1"/>
    <col min="8" max="8" width="19.85546875" style="2" customWidth="1"/>
    <col min="9" max="9" width="17.42578125" style="2" customWidth="1"/>
    <col min="10" max="10" width="9.140625" style="2"/>
    <col min="11" max="11" width="24.140625" style="2" customWidth="1"/>
    <col min="12" max="12" width="15.28515625" style="2" customWidth="1"/>
    <col min="13" max="16384" width="9.140625" style="2"/>
  </cols>
  <sheetData>
    <row r="1" spans="2:12" ht="27" customHeight="1" thickBot="1" x14ac:dyDescent="0.3"/>
    <row r="2" spans="2:12" s="1" customFormat="1" ht="27" customHeight="1" thickTop="1" x14ac:dyDescent="0.25">
      <c r="B2" s="6" t="s">
        <v>0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8" t="s">
        <v>10</v>
      </c>
      <c r="K2" s="7" t="s">
        <v>6</v>
      </c>
      <c r="L2" s="7" t="s">
        <v>7</v>
      </c>
    </row>
    <row r="3" spans="2:12" ht="27" customHeight="1" x14ac:dyDescent="0.25">
      <c r="B3" s="9">
        <v>2</v>
      </c>
      <c r="C3" s="3" t="s">
        <v>14</v>
      </c>
      <c r="D3" s="5" t="s">
        <v>22</v>
      </c>
      <c r="E3" s="3" t="str">
        <f>VLOOKUP(LEFT(D3,1),$B$16:$C$18,2,0)</f>
        <v>Cao đẳng lên đại học</v>
      </c>
      <c r="F3" s="3" t="str">
        <f>HLOOKUP(RIGHT(D3,1),$F$22:$I$23,2,0)</f>
        <v>Kế toán</v>
      </c>
      <c r="G3" s="20">
        <f>VLOOKUP(RIGHT(D3,1),$F$16:$I$19,IF(LEFT(D3,1)="C",2,IF(LEFT(D3,1)="D",3,4)),0)</f>
        <v>12</v>
      </c>
      <c r="H3" s="22">
        <f>2020+VLOOKUP(E3,$C$16:$D$18,2,0)</f>
        <v>2022</v>
      </c>
      <c r="I3" s="10"/>
      <c r="K3" s="2" t="s">
        <v>45</v>
      </c>
      <c r="L3" s="2" t="s">
        <v>43</v>
      </c>
    </row>
    <row r="4" spans="2:12" ht="27" customHeight="1" x14ac:dyDescent="0.25">
      <c r="B4" s="9">
        <v>3</v>
      </c>
      <c r="C4" s="3" t="s">
        <v>15</v>
      </c>
      <c r="D4" s="5" t="s">
        <v>23</v>
      </c>
      <c r="E4" s="3" t="str">
        <f>VLOOKUP(LEFT(D4,1),$B$16:$C$18,2,0)</f>
        <v>Trung cấp lên Cao đẳng</v>
      </c>
      <c r="F4" s="3" t="str">
        <f>HLOOKUP(RIGHT(D4,1),$F$22:$I$23,2,0)</f>
        <v>Tin học</v>
      </c>
      <c r="G4" s="20">
        <f>INDEX($G$16:$I$19,MATCH(RIGHT(D4,1),$F$16:$F$19,0),MATCH(LEFT(D4,1),$G$15:$I$15,0))</f>
        <v>13</v>
      </c>
      <c r="H4" s="22">
        <f>2020+VLOOKUP(E4,$C$16:$D$18,2,0)</f>
        <v>2022</v>
      </c>
      <c r="I4" s="10"/>
    </row>
    <row r="5" spans="2:12" ht="27" customHeight="1" x14ac:dyDescent="0.25">
      <c r="B5" s="9">
        <v>4</v>
      </c>
      <c r="C5" s="3" t="s">
        <v>12</v>
      </c>
      <c r="D5" s="5" t="s">
        <v>24</v>
      </c>
      <c r="E5" s="3" t="str">
        <f>VLOOKUP(LEFT(D5,1),$B$16:$C$18,2,0)</f>
        <v>Cao đẳng lên đại học</v>
      </c>
      <c r="F5" s="3" t="str">
        <f>HLOOKUP(RIGHT(D5,1),$F$22:$I$23,2,0)</f>
        <v>Xây dựng</v>
      </c>
      <c r="G5" s="20">
        <f>INDEX($G$16:$I$19,MATCH(RIGHT(D5,1),$F$16:$F$19,0),MATCH(LEFT(D5,1),$G$15:$I$15,0))</f>
        <v>10</v>
      </c>
      <c r="H5" s="22">
        <f>2020+VLOOKUP(E5,$C$16:$D$18,2,0)</f>
        <v>2022</v>
      </c>
      <c r="I5" s="10"/>
      <c r="K5" s="25">
        <f>DCOUNTA(B2:I12,F2,K2:L3)</f>
        <v>2</v>
      </c>
    </row>
    <row r="6" spans="2:12" ht="27" customHeight="1" thickBot="1" x14ac:dyDescent="0.3">
      <c r="B6" s="9">
        <v>5</v>
      </c>
      <c r="C6" s="3" t="s">
        <v>13</v>
      </c>
      <c r="D6" s="5" t="s">
        <v>26</v>
      </c>
      <c r="E6" s="3" t="str">
        <f>VLOOKUP(LEFT(D6,1),$B$16:$C$18,2,0)</f>
        <v>Cao đẳng lên đại học</v>
      </c>
      <c r="F6" s="3" t="str">
        <f>HLOOKUP(RIGHT(D6,1),$F$22:$I$23,2,0)</f>
        <v>Du lịch</v>
      </c>
      <c r="G6" s="20">
        <f>INDEX($G$16:$I$19,MATCH(RIGHT(D6,1),$F$16:$F$19,0),MATCH(LEFT(D6,1),$G$15:$I$15,0))</f>
        <v>13</v>
      </c>
      <c r="H6" s="22">
        <f>2020+VLOOKUP(E6,$C$16:$D$18,2,0)</f>
        <v>2022</v>
      </c>
      <c r="I6" s="10"/>
    </row>
    <row r="7" spans="2:12" ht="27" customHeight="1" thickTop="1" x14ac:dyDescent="0.25">
      <c r="B7" s="9">
        <v>8</v>
      </c>
      <c r="C7" s="3" t="s">
        <v>18</v>
      </c>
      <c r="D7" s="5" t="s">
        <v>28</v>
      </c>
      <c r="E7" s="3" t="str">
        <f>VLOOKUP(LEFT(D7,1),$B$16:$C$18,2,0)</f>
        <v>Trung cấp lên Cao đẳng</v>
      </c>
      <c r="F7" s="3" t="str">
        <f>HLOOKUP(RIGHT(D7,1),$F$22:$I$23,2,0)</f>
        <v>Kế toán</v>
      </c>
      <c r="G7" s="20">
        <f>INDEX($G$16:$I$19,MATCH(RIGHT(D7,1),$F$16:$F$19,0),MATCH(LEFT(D7,1),$G$15:$I$15,0))</f>
        <v>15</v>
      </c>
      <c r="H7" s="22">
        <f>2020+VLOOKUP(E7,$C$16:$D$18,2,0)</f>
        <v>2022</v>
      </c>
      <c r="I7" s="10"/>
      <c r="K7" s="7" t="s">
        <v>5</v>
      </c>
      <c r="L7" s="7" t="s">
        <v>7</v>
      </c>
    </row>
    <row r="8" spans="2:12" ht="27" customHeight="1" x14ac:dyDescent="0.25">
      <c r="B8" s="9">
        <v>9</v>
      </c>
      <c r="C8" s="3" t="s">
        <v>19</v>
      </c>
      <c r="D8" s="5" t="s">
        <v>29</v>
      </c>
      <c r="E8" s="3" t="str">
        <f>VLOOKUP(LEFT(D8,1),$B$16:$C$18,2,0)</f>
        <v>Cao đẳng lên đại học</v>
      </c>
      <c r="F8" s="3" t="str">
        <f>HLOOKUP(RIGHT(D8,1),$F$22:$I$23,2,0)</f>
        <v>Tin học</v>
      </c>
      <c r="G8" s="20">
        <f>INDEX($G$16:$I$19,MATCH(RIGHT(D8,1),$F$16:$F$19,0),MATCH(LEFT(D8,1),$G$15:$I$15,0))</f>
        <v>10</v>
      </c>
      <c r="H8" s="22">
        <f>2020+VLOOKUP(E8,$C$16:$D$18,2,0)</f>
        <v>2022</v>
      </c>
      <c r="I8" s="10"/>
      <c r="K8" s="26" t="s">
        <v>46</v>
      </c>
      <c r="L8" s="2" t="s">
        <v>43</v>
      </c>
    </row>
    <row r="9" spans="2:12" ht="27" customHeight="1" x14ac:dyDescent="0.25">
      <c r="B9" s="9">
        <v>10</v>
      </c>
      <c r="C9" s="3" t="s">
        <v>20</v>
      </c>
      <c r="D9" s="5" t="s">
        <v>23</v>
      </c>
      <c r="E9" s="24" t="str">
        <f>VLOOKUP(LEFT(D9,1),$B$16:$C$18,2,0)</f>
        <v>Trung cấp lên Cao đẳng</v>
      </c>
      <c r="F9" s="24" t="str">
        <f>HLOOKUP(RIGHT(D9,1),$F$22:$I$23,2,0)</f>
        <v>Tin học</v>
      </c>
      <c r="G9" s="20">
        <f>INDEX($G$16:$I$19,MATCH(RIGHT(D9,1),$F$16:$F$19,0),MATCH(LEFT(D9,1),$G$15:$I$15,0))</f>
        <v>13</v>
      </c>
      <c r="H9" s="22">
        <f>2020+VLOOKUP(E9,$C$16:$D$18,2,0)</f>
        <v>2022</v>
      </c>
      <c r="I9" s="10"/>
    </row>
    <row r="10" spans="2:12" ht="27" customHeight="1" x14ac:dyDescent="0.25">
      <c r="B10" s="9">
        <v>1</v>
      </c>
      <c r="C10" s="3" t="s">
        <v>11</v>
      </c>
      <c r="D10" s="5" t="s">
        <v>21</v>
      </c>
      <c r="E10" s="3" t="str">
        <f>VLOOKUP(LEFT(D10,1),$B$16:$C$18,2,0)</f>
        <v>Trung cấp lên đại học</v>
      </c>
      <c r="F10" s="3" t="str">
        <f>HLOOKUP(RIGHT(D10,1),$F$22:$I$23,2,0)</f>
        <v>Xây dựng</v>
      </c>
      <c r="G10" s="20">
        <f>HLOOKUP(LEFT(D10,1),$G$15:$I$19,MATCH(RIGHT(D10,1),$F$15:$F$19,0),0)</f>
        <v>16</v>
      </c>
      <c r="H10" s="22">
        <f>2020+VLOOKUP(E10,$C$16:$D$18,2,0)</f>
        <v>2023</v>
      </c>
      <c r="I10" s="10"/>
    </row>
    <row r="11" spans="2:12" ht="27" customHeight="1" x14ac:dyDescent="0.25">
      <c r="B11" s="9">
        <v>6</v>
      </c>
      <c r="C11" s="3" t="s">
        <v>16</v>
      </c>
      <c r="D11" s="5" t="s">
        <v>25</v>
      </c>
      <c r="E11" s="3" t="str">
        <f>VLOOKUP(LEFT(D11,1),$B$16:$C$18,2,0)</f>
        <v>Trung cấp lên đại học</v>
      </c>
      <c r="F11" s="3" t="str">
        <f>HLOOKUP(RIGHT(D11,1),$F$22:$I$23,2,0)</f>
        <v>Tin học</v>
      </c>
      <c r="G11" s="20">
        <f>INDEX($G$16:$I$19,MATCH(RIGHT(D11,1),$F$16:$F$19,0),MATCH(LEFT(D11,1),$G$15:$I$15,0))</f>
        <v>14</v>
      </c>
      <c r="H11" s="22">
        <f>2020+VLOOKUP(E11,$C$16:$D$18,2,0)</f>
        <v>2023</v>
      </c>
      <c r="I11" s="10"/>
    </row>
    <row r="12" spans="2:12" ht="27" customHeight="1" thickBot="1" x14ac:dyDescent="0.3">
      <c r="B12" s="11">
        <v>7</v>
      </c>
      <c r="C12" s="12" t="s">
        <v>17</v>
      </c>
      <c r="D12" s="14" t="s">
        <v>27</v>
      </c>
      <c r="E12" s="12" t="str">
        <f>VLOOKUP(LEFT(D12,1),$B$16:$C$18,2,0)</f>
        <v>Trung cấp lên đại học</v>
      </c>
      <c r="F12" s="12" t="str">
        <f>HLOOKUP(RIGHT(D12,1),$F$22:$I$23,2,0)</f>
        <v>Du lịch</v>
      </c>
      <c r="G12" s="21">
        <f>INDEX($G$16:$I$19,MATCH(RIGHT(D12,1),$F$16:$F$19,0),MATCH(LEFT(D12,1),$G$15:$I$15,0))</f>
        <v>17</v>
      </c>
      <c r="H12" s="23">
        <f>2020+VLOOKUP(E12,$C$16:$D$18,2,0)</f>
        <v>2023</v>
      </c>
      <c r="I12" s="13"/>
    </row>
    <row r="13" spans="2:12" ht="27" customHeight="1" thickTop="1" x14ac:dyDescent="0.25"/>
    <row r="14" spans="2:12" ht="27" customHeight="1" x14ac:dyDescent="0.25">
      <c r="B14" s="15" t="s">
        <v>30</v>
      </c>
      <c r="C14" s="15"/>
      <c r="D14" s="15"/>
      <c r="F14" s="16" t="s">
        <v>8</v>
      </c>
      <c r="G14" s="16"/>
      <c r="H14" s="16"/>
      <c r="I14" s="16"/>
    </row>
    <row r="15" spans="2:12" ht="33" customHeight="1" x14ac:dyDescent="0.25">
      <c r="B15" s="3" t="s">
        <v>31</v>
      </c>
      <c r="C15" s="3" t="s">
        <v>6</v>
      </c>
      <c r="D15" s="3" t="s">
        <v>32</v>
      </c>
      <c r="F15" s="4" t="s">
        <v>39</v>
      </c>
      <c r="G15" s="17" t="s">
        <v>1</v>
      </c>
      <c r="H15" s="17" t="s">
        <v>2</v>
      </c>
      <c r="I15" s="17" t="s">
        <v>33</v>
      </c>
    </row>
    <row r="16" spans="2:12" ht="27" customHeight="1" x14ac:dyDescent="0.25">
      <c r="B16" s="5" t="s">
        <v>1</v>
      </c>
      <c r="C16" s="3" t="s">
        <v>35</v>
      </c>
      <c r="D16" s="5">
        <v>2</v>
      </c>
      <c r="F16" s="18" t="s">
        <v>37</v>
      </c>
      <c r="G16" s="19">
        <v>14</v>
      </c>
      <c r="H16" s="19">
        <v>10</v>
      </c>
      <c r="I16" s="19">
        <v>16</v>
      </c>
    </row>
    <row r="17" spans="2:9" ht="27" customHeight="1" x14ac:dyDescent="0.25">
      <c r="B17" s="5" t="s">
        <v>2</v>
      </c>
      <c r="C17" s="3" t="s">
        <v>34</v>
      </c>
      <c r="D17" s="5">
        <v>2</v>
      </c>
      <c r="F17" s="18" t="s">
        <v>38</v>
      </c>
      <c r="G17" s="19">
        <v>15</v>
      </c>
      <c r="H17" s="19">
        <v>12</v>
      </c>
      <c r="I17" s="19">
        <v>18</v>
      </c>
    </row>
    <row r="18" spans="2:9" ht="27" customHeight="1" x14ac:dyDescent="0.25">
      <c r="B18" s="5" t="s">
        <v>33</v>
      </c>
      <c r="C18" s="3" t="s">
        <v>36</v>
      </c>
      <c r="D18" s="5">
        <v>3</v>
      </c>
      <c r="F18" s="18" t="s">
        <v>33</v>
      </c>
      <c r="G18" s="19">
        <v>13</v>
      </c>
      <c r="H18" s="19">
        <v>10</v>
      </c>
      <c r="I18" s="19">
        <v>14</v>
      </c>
    </row>
    <row r="19" spans="2:9" ht="27" customHeight="1" x14ac:dyDescent="0.25">
      <c r="F19" s="18" t="s">
        <v>2</v>
      </c>
      <c r="G19" s="19">
        <v>15</v>
      </c>
      <c r="H19" s="19">
        <v>13</v>
      </c>
      <c r="I19" s="19">
        <v>17</v>
      </c>
    </row>
    <row r="21" spans="2:9" ht="27" customHeight="1" x14ac:dyDescent="0.25">
      <c r="E21" s="15" t="s">
        <v>40</v>
      </c>
      <c r="F21" s="15"/>
      <c r="G21" s="15"/>
      <c r="H21" s="15"/>
      <c r="I21" s="15"/>
    </row>
    <row r="22" spans="2:9" ht="27" customHeight="1" x14ac:dyDescent="0.25">
      <c r="E22" s="5" t="s">
        <v>41</v>
      </c>
      <c r="F22" s="5" t="s">
        <v>37</v>
      </c>
      <c r="G22" s="5" t="s">
        <v>38</v>
      </c>
      <c r="H22" s="5" t="s">
        <v>33</v>
      </c>
      <c r="I22" s="5" t="s">
        <v>2</v>
      </c>
    </row>
    <row r="23" spans="2:9" ht="27" customHeight="1" x14ac:dyDescent="0.25">
      <c r="E23" s="5" t="s">
        <v>7</v>
      </c>
      <c r="F23" s="5" t="s">
        <v>42</v>
      </c>
      <c r="G23" s="5" t="s">
        <v>3</v>
      </c>
      <c r="H23" s="5" t="s">
        <v>43</v>
      </c>
      <c r="I23" s="5" t="s">
        <v>44</v>
      </c>
    </row>
  </sheetData>
  <sortState ref="B3:I12">
    <sortCondition ref="H3:H12"/>
  </sortState>
  <mergeCells count="3">
    <mergeCell ref="B14:D14"/>
    <mergeCell ref="F14:I14"/>
    <mergeCell ref="E21:I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"/>
  <sheetViews>
    <sheetView tabSelected="1" workbookViewId="0">
      <selection activeCell="J12" sqref="J12"/>
    </sheetView>
  </sheetViews>
  <sheetFormatPr defaultRowHeight="15" x14ac:dyDescent="0.25"/>
  <cols>
    <col min="3" max="3" width="26.85546875" customWidth="1"/>
    <col min="5" max="5" width="30.28515625" customWidth="1"/>
  </cols>
  <sheetData>
    <row r="3" spans="2:9" ht="15.75" thickBot="1" x14ac:dyDescent="0.3"/>
    <row r="4" spans="2:9" ht="57.75" thickTop="1" x14ac:dyDescent="0.25">
      <c r="B4" s="6" t="s">
        <v>0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</row>
    <row r="5" spans="2:9" ht="23.25" x14ac:dyDescent="0.25">
      <c r="B5" s="9">
        <v>3</v>
      </c>
      <c r="C5" s="3" t="s">
        <v>15</v>
      </c>
      <c r="D5" s="5" t="s">
        <v>23</v>
      </c>
      <c r="E5" s="3" t="s">
        <v>35</v>
      </c>
      <c r="F5" s="3" t="s">
        <v>43</v>
      </c>
      <c r="G5" s="20">
        <v>13</v>
      </c>
      <c r="H5" s="22">
        <v>2022</v>
      </c>
      <c r="I5" s="10"/>
    </row>
    <row r="6" spans="2:9" ht="23.25" x14ac:dyDescent="0.25">
      <c r="B6" s="9">
        <v>10</v>
      </c>
      <c r="C6" s="3" t="s">
        <v>20</v>
      </c>
      <c r="D6" s="5" t="s">
        <v>23</v>
      </c>
      <c r="E6" s="24" t="s">
        <v>35</v>
      </c>
      <c r="F6" s="24" t="s">
        <v>43</v>
      </c>
      <c r="G6" s="20">
        <v>13</v>
      </c>
      <c r="H6" s="22">
        <v>2022</v>
      </c>
      <c r="I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trichloc</vt:lpstr>
      <vt:lpstr>trichloc!Extract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dtu</dc:creator>
  <cp:lastModifiedBy>Administrator</cp:lastModifiedBy>
  <dcterms:created xsi:type="dcterms:W3CDTF">2021-04-17T00:42:34Z</dcterms:created>
  <dcterms:modified xsi:type="dcterms:W3CDTF">2021-05-05T12:33:12Z</dcterms:modified>
</cp:coreProperties>
</file>